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1328" windowHeight="7248" activeTab="0"/>
  </bookViews>
  <sheets>
    <sheet name="GDAA Financials '00-0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<sst xmlns="http://schemas.openxmlformats.org/spreadsheetml/2006/main" count="101" uniqueCount="56">
  <si>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 xml:space="preserve">Bank Charges </t>
  </si>
  <si>
    <t>JUL</t>
  </si>
  <si>
    <t>AUG</t>
  </si>
  <si>
    <t>SEP</t>
  </si>
  <si>
    <t>NOV</t>
  </si>
  <si>
    <t>DEC</t>
  </si>
  <si>
    <t>JAN</t>
  </si>
  <si>
    <t>FEB</t>
  </si>
  <si>
    <t>MAR</t>
  </si>
  <si>
    <t>APR</t>
  </si>
  <si>
    <t>MAY</t>
  </si>
  <si>
    <t>OCT</t>
  </si>
  <si>
    <t>JUN</t>
  </si>
  <si>
    <t>Total</t>
  </si>
  <si>
    <t xml:space="preserve">Membership Dues </t>
  </si>
  <si>
    <t xml:space="preserve">Mail Services </t>
  </si>
  <si>
    <t xml:space="preserve">Copier </t>
  </si>
  <si>
    <t>Bulk Mail</t>
  </si>
  <si>
    <t>Reprographics</t>
  </si>
  <si>
    <t xml:space="preserve">Supplies </t>
  </si>
  <si>
    <t>Other:</t>
  </si>
  <si>
    <t xml:space="preserve">  UC Dctl &amp; Mstr Hoods</t>
  </si>
  <si>
    <t xml:space="preserve">  Custom Folders </t>
  </si>
  <si>
    <t xml:space="preserve">  Flowers (graduation)</t>
  </si>
  <si>
    <t>Dietary Recharges</t>
  </si>
  <si>
    <t>STIP</t>
  </si>
  <si>
    <t>July 1, 2000 - June 30, 2001</t>
  </si>
  <si>
    <t>INCOME</t>
  </si>
  <si>
    <t>EXPENSES</t>
  </si>
  <si>
    <t>UCSF Agency Account</t>
  </si>
  <si>
    <t xml:space="preserve">BoA Checking Account </t>
  </si>
  <si>
    <t>Meetings/Entertainment</t>
  </si>
  <si>
    <t xml:space="preserve">* Balances reflect the last day of the month. </t>
  </si>
  <si>
    <t xml:space="preserve">Total Operational Funds </t>
  </si>
  <si>
    <t xml:space="preserve">STIP </t>
  </si>
  <si>
    <t>SCHOLARSHIP FUNDS</t>
  </si>
  <si>
    <t>OPERATIONAL FUNDS</t>
  </si>
  <si>
    <t xml:space="preserve">*OPERATIONAL FUNDS </t>
  </si>
  <si>
    <t xml:space="preserve">($14,800.39) Kozloff Fund </t>
  </si>
  <si>
    <t xml:space="preserve">($5,042.38) Krevans Fund </t>
  </si>
  <si>
    <t xml:space="preserve">($15,081.77) Nordschow Fund </t>
  </si>
  <si>
    <t xml:space="preserve">Monthly Income Totals </t>
  </si>
  <si>
    <t xml:space="preserve">Monthly Fund Contributions </t>
  </si>
  <si>
    <t>Monthly Fund Contributions</t>
  </si>
  <si>
    <t xml:space="preserve">Monthly Expense Totals </t>
  </si>
  <si>
    <t>Monthly Income Totals</t>
  </si>
  <si>
    <t xml:space="preserve">  STIP</t>
  </si>
  <si>
    <t>Monthly Expense Totals</t>
  </si>
  <si>
    <t>Kozloff Fund   ($12,883.73)</t>
  </si>
  <si>
    <t>Krevans Fund  ($3,820.70)</t>
  </si>
  <si>
    <t>Nordschow Fund  ($11,890.11))</t>
  </si>
  <si>
    <t>(fund balance as of 7/1/2000)</t>
  </si>
  <si>
    <t>(fund balance as of 6/30/2001)</t>
  </si>
  <si>
    <t>UCSF Graduation Pins 100 @ $6.50</t>
  </si>
  <si>
    <t xml:space="preserve">  UCSF Graduation Pins 100 @ $6.50 </t>
  </si>
  <si>
    <t xml:space="preserve">Graduate Division Alumni Association - Financial Report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</si>
</sst>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;[Red]&quot;$&quot;#,##0.00"/>
    <numFmt numFmtId="166" formatCode="0.00;[Red]0.00"/>
    <numFmt numFmtId="167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b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0" fontId="0" fillId="2" borderId="4" xfId="0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0" fontId="1" fillId="2" borderId="2" xfId="0" applyFont="1" applyFill="1" applyBorder="1" applyAlignment="1">
      <alignment/>
    </xf>
    <xf numFmtId="164" fontId="0" fillId="2" borderId="3" xfId="0" applyNumberFormat="1" applyFont="1" applyFill="1" applyBorder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4" fontId="0" fillId="2" borderId="3" xfId="0" applyNumberForma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 horizontal="center"/>
    </xf>
    <xf numFmtId="164" fontId="0" fillId="2" borderId="7" xfId="0" applyNumberForma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0" fontId="1" fillId="2" borderId="8" xfId="0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165" fontId="0" fillId="2" borderId="3" xfId="0" applyNumberFormat="1" applyFill="1" applyBorder="1" applyAlignment="1">
      <alignment/>
    </xf>
    <xf numFmtId="0" fontId="0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4" fontId="0" fillId="2" borderId="5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NumberFormat="1" applyFill="1" applyBorder="1" applyAlignment="1">
      <alignment/>
    </xf>
    <xf numFmtId="4" fontId="0" fillId="2" borderId="7" xfId="0" applyNumberFormat="1" applyFill="1" applyBorder="1" applyAlignment="1">
      <alignment horizontal="right"/>
    </xf>
    <xf numFmtId="4" fontId="0" fillId="2" borderId="7" xfId="0" applyNumberFormat="1" applyFill="1" applyBorder="1" applyAlignment="1">
      <alignment/>
    </xf>
    <xf numFmtId="0" fontId="0" fillId="0" borderId="0" xfId="0" applyFont="1" applyAlignment="1">
      <alignment/>
    </xf>
    <xf numFmtId="0" fontId="1" fillId="2" borderId="3" xfId="0" applyFont="1" applyFill="1" applyBorder="1" applyAlignment="1">
      <alignment horizontal="right"/>
    </xf>
    <xf numFmtId="0" fontId="0" fillId="0" borderId="0" xfId="0" applyBorder="1" applyAlignment="1">
      <alignment/>
    </xf>
    <xf numFmtId="4" fontId="0" fillId="2" borderId="10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2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2" borderId="0" xfId="0" applyNumberFormat="1" applyFill="1" applyBorder="1" applyAlignment="1">
      <alignment/>
    </xf>
    <xf numFmtId="4" fontId="0" fillId="2" borderId="3" xfId="0" applyNumberFormat="1" applyFill="1" applyBorder="1" applyAlignment="1">
      <alignment horizontal="right"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4" fontId="0" fillId="2" borderId="2" xfId="0" applyNumberFormat="1" applyFill="1" applyBorder="1" applyAlignment="1">
      <alignment horizontal="right"/>
    </xf>
    <xf numFmtId="0" fontId="0" fillId="2" borderId="9" xfId="0" applyFill="1" applyBorder="1" applyAlignment="1">
      <alignment/>
    </xf>
    <xf numFmtId="4" fontId="0" fillId="2" borderId="8" xfId="0" applyNumberFormat="1" applyFill="1" applyBorder="1" applyAlignment="1">
      <alignment horizontal="right"/>
    </xf>
    <xf numFmtId="164" fontId="0" fillId="2" borderId="15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0" fontId="1" fillId="2" borderId="16" xfId="0" applyFont="1" applyFill="1" applyBorder="1" applyAlignment="1">
      <alignment/>
    </xf>
    <xf numFmtId="4" fontId="0" fillId="2" borderId="9" xfId="0" applyNumberFormat="1" applyFill="1" applyBorder="1" applyAlignment="1">
      <alignment horizontal="right"/>
    </xf>
    <xf numFmtId="165" fontId="0" fillId="2" borderId="7" xfId="0" applyNumberFormat="1" applyFill="1" applyBorder="1" applyAlignment="1">
      <alignment/>
    </xf>
    <xf numFmtId="0" fontId="1" fillId="2" borderId="11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0" fillId="2" borderId="17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165" fontId="0" fillId="2" borderId="1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75" zoomScaleNormal="75" workbookViewId="0" topLeftCell="A1">
      <selection activeCell="M2" sqref="M2"/>
    </sheetView>
  </sheetViews>
  <sheetFormatPr defaultColWidth="9.140625" defaultRowHeight="12.75"/>
  <cols>
    <col min="1" max="1" width="29.140625" style="0" customWidth="1"/>
    <col min="2" max="2" width="10.00390625" style="0" customWidth="1"/>
    <col min="4" max="5" width="8.7109375" style="0" customWidth="1"/>
    <col min="6" max="6" width="9.140625" style="0" customWidth="1"/>
    <col min="8" max="9" width="8.57421875" style="0" customWidth="1"/>
    <col min="12" max="12" width="9.140625" style="0" bestFit="1" customWidth="1"/>
    <col min="13" max="13" width="9.28125" style="0" customWidth="1"/>
    <col min="14" max="14" width="10.00390625" style="0" customWidth="1"/>
    <col min="15" max="15" width="29.28125" style="0" customWidth="1"/>
    <col min="16" max="16" width="8.8515625" style="0" hidden="1" customWidth="1"/>
  </cols>
  <sheetData>
    <row r="1" spans="1:15" ht="18">
      <c r="A1" s="67" t="s">
        <v>55</v>
      </c>
      <c r="B1" s="67"/>
      <c r="C1" s="24"/>
      <c r="D1" s="25"/>
      <c r="E1" s="25"/>
      <c r="F1" s="25"/>
      <c r="G1" s="25"/>
      <c r="H1" s="25"/>
      <c r="I1" s="20"/>
      <c r="J1" s="20"/>
      <c r="K1" s="20"/>
      <c r="L1" s="25"/>
      <c r="M1" s="25"/>
      <c r="N1" s="25"/>
      <c r="O1" s="20"/>
    </row>
    <row r="2" spans="1:15" ht="18">
      <c r="A2" s="67" t="s">
        <v>26</v>
      </c>
      <c r="B2" s="67"/>
      <c r="C2" s="24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ht="13.5" thickBot="1">
      <c r="A4" s="34" t="s">
        <v>27</v>
      </c>
      <c r="B4" s="27" t="s">
        <v>1</v>
      </c>
      <c r="C4" s="29" t="s">
        <v>2</v>
      </c>
      <c r="D4" s="27" t="s">
        <v>3</v>
      </c>
      <c r="E4" s="29" t="s">
        <v>11</v>
      </c>
      <c r="F4" s="29" t="s">
        <v>4</v>
      </c>
      <c r="G4" s="27" t="s">
        <v>5</v>
      </c>
      <c r="H4" s="29" t="s">
        <v>6</v>
      </c>
      <c r="I4" s="27" t="s">
        <v>7</v>
      </c>
      <c r="J4" s="29" t="s">
        <v>8</v>
      </c>
      <c r="K4" s="29" t="s">
        <v>9</v>
      </c>
      <c r="L4" s="29" t="s">
        <v>10</v>
      </c>
      <c r="M4" s="29" t="s">
        <v>12</v>
      </c>
      <c r="N4" s="27" t="s">
        <v>13</v>
      </c>
      <c r="O4" s="31" t="s">
        <v>27</v>
      </c>
      <c r="P4" s="1"/>
    </row>
    <row r="5" spans="1:16" ht="12.75">
      <c r="A5" s="7" t="s">
        <v>14</v>
      </c>
      <c r="B5" s="8">
        <v>2760</v>
      </c>
      <c r="C5" s="9">
        <v>915</v>
      </c>
      <c r="D5" s="8">
        <v>0</v>
      </c>
      <c r="E5" s="9">
        <v>0</v>
      </c>
      <c r="F5" s="9">
        <v>1519</v>
      </c>
      <c r="G5" s="8">
        <v>0</v>
      </c>
      <c r="H5" s="9">
        <v>120</v>
      </c>
      <c r="I5" s="8">
        <v>280</v>
      </c>
      <c r="J5" s="9">
        <v>1480</v>
      </c>
      <c r="K5" s="9">
        <v>4260</v>
      </c>
      <c r="L5" s="9">
        <v>1160</v>
      </c>
      <c r="M5" s="9">
        <v>610</v>
      </c>
      <c r="N5" s="8">
        <f>SUM(B5:M5)</f>
        <v>13104</v>
      </c>
      <c r="O5" s="70" t="s">
        <v>14</v>
      </c>
      <c r="P5" s="2"/>
    </row>
    <row r="6" spans="1:16" ht="13.5" thickBot="1">
      <c r="A6" s="10" t="s">
        <v>34</v>
      </c>
      <c r="B6" s="11">
        <v>29.33</v>
      </c>
      <c r="C6" s="12"/>
      <c r="D6" s="11"/>
      <c r="E6" s="12"/>
      <c r="F6" s="12"/>
      <c r="G6" s="11">
        <v>16.64</v>
      </c>
      <c r="H6" s="12"/>
      <c r="I6" s="12"/>
      <c r="J6" s="12"/>
      <c r="K6" s="12"/>
      <c r="L6" s="12"/>
      <c r="M6" s="12"/>
      <c r="N6" s="11">
        <f>SUM(B6:M6)</f>
        <v>45.97</v>
      </c>
      <c r="O6" s="71" t="s">
        <v>25</v>
      </c>
      <c r="P6" s="2"/>
    </row>
    <row r="7" spans="1:16" ht="12.75">
      <c r="A7" s="62" t="s">
        <v>41</v>
      </c>
      <c r="B7" s="60">
        <f>SUM(B5:B6)</f>
        <v>2789.33</v>
      </c>
      <c r="C7" s="60">
        <f>SUM(C5:C6)</f>
        <v>915</v>
      </c>
      <c r="D7" s="60">
        <f>SUM(D5:D6)</f>
        <v>0</v>
      </c>
      <c r="E7" s="60">
        <f aca="true" t="shared" si="0" ref="E7:M7">SUM(E5:E6)</f>
        <v>0</v>
      </c>
      <c r="F7" s="60">
        <f t="shared" si="0"/>
        <v>1519</v>
      </c>
      <c r="G7" s="60">
        <f t="shared" si="0"/>
        <v>16.64</v>
      </c>
      <c r="H7" s="60">
        <f t="shared" si="0"/>
        <v>120</v>
      </c>
      <c r="I7" s="60">
        <f t="shared" si="0"/>
        <v>280</v>
      </c>
      <c r="J7" s="60">
        <f t="shared" si="0"/>
        <v>1480</v>
      </c>
      <c r="K7" s="60">
        <f t="shared" si="0"/>
        <v>4260</v>
      </c>
      <c r="L7" s="60">
        <f t="shared" si="0"/>
        <v>1160</v>
      </c>
      <c r="M7" s="60">
        <f t="shared" si="0"/>
        <v>610</v>
      </c>
      <c r="N7" s="75">
        <f>SUM(N5+N6)</f>
        <v>13149.97</v>
      </c>
      <c r="O7" s="66" t="s">
        <v>45</v>
      </c>
      <c r="P7" s="2"/>
    </row>
    <row r="8" spans="1:16" ht="12.75">
      <c r="A8" s="41"/>
      <c r="B8" s="28"/>
      <c r="C8" s="61"/>
      <c r="D8" s="28"/>
      <c r="E8" s="61"/>
      <c r="F8" s="61"/>
      <c r="G8" s="28"/>
      <c r="H8" s="61"/>
      <c r="I8" s="61"/>
      <c r="J8" s="61"/>
      <c r="K8" s="61"/>
      <c r="L8" s="61"/>
      <c r="M8" s="61"/>
      <c r="N8" s="28"/>
      <c r="O8" s="72"/>
      <c r="P8" s="2"/>
    </row>
    <row r="9" spans="1:16" ht="12.75">
      <c r="A9" s="14" t="s">
        <v>35</v>
      </c>
      <c r="B9" s="8"/>
      <c r="C9" s="9"/>
      <c r="D9" s="8"/>
      <c r="E9" s="9"/>
      <c r="F9" s="9"/>
      <c r="G9" s="8"/>
      <c r="H9" s="9"/>
      <c r="I9" s="9"/>
      <c r="J9" s="9"/>
      <c r="K9" s="9"/>
      <c r="L9" s="9"/>
      <c r="M9" s="9"/>
      <c r="N9" s="8"/>
      <c r="O9" s="31" t="s">
        <v>35</v>
      </c>
      <c r="P9" s="2"/>
    </row>
    <row r="10" spans="1:16" ht="12.75">
      <c r="A10" s="69" t="s">
        <v>51</v>
      </c>
      <c r="B10" s="8"/>
      <c r="C10" s="9"/>
      <c r="D10" s="8"/>
      <c r="E10" s="9"/>
      <c r="F10" s="9"/>
      <c r="G10" s="8"/>
      <c r="H10" s="9"/>
      <c r="I10" s="9"/>
      <c r="J10" s="9"/>
      <c r="K10" s="9"/>
      <c r="L10" s="9"/>
      <c r="M10" s="9"/>
      <c r="N10" s="8"/>
      <c r="O10" s="68" t="s">
        <v>52</v>
      </c>
      <c r="P10" s="2"/>
    </row>
    <row r="11" spans="1:16" ht="12.75">
      <c r="A11" s="7" t="s">
        <v>48</v>
      </c>
      <c r="B11" s="8">
        <v>470</v>
      </c>
      <c r="C11" s="9">
        <v>55</v>
      </c>
      <c r="D11" s="8"/>
      <c r="E11" s="9"/>
      <c r="F11" s="9"/>
      <c r="G11" s="8"/>
      <c r="H11" s="9"/>
      <c r="I11" s="9">
        <v>80</v>
      </c>
      <c r="J11" s="9">
        <v>100</v>
      </c>
      <c r="K11" s="9"/>
      <c r="L11" s="9">
        <v>1116.66</v>
      </c>
      <c r="M11" s="9">
        <v>95</v>
      </c>
      <c r="N11" s="8">
        <f>SUM(B11:M11)</f>
        <v>1916.66</v>
      </c>
      <c r="O11" s="70" t="s">
        <v>38</v>
      </c>
      <c r="P11" s="2"/>
    </row>
    <row r="12" spans="1:16" ht="12.75">
      <c r="A12" s="7" t="s">
        <v>49</v>
      </c>
      <c r="B12" s="8">
        <v>135</v>
      </c>
      <c r="C12" s="8">
        <v>160</v>
      </c>
      <c r="D12" s="8"/>
      <c r="E12" s="8"/>
      <c r="F12" s="9"/>
      <c r="G12" s="8"/>
      <c r="H12" s="8"/>
      <c r="I12" s="8">
        <v>80</v>
      </c>
      <c r="J12" s="8"/>
      <c r="K12" s="9"/>
      <c r="L12" s="8">
        <v>701.68</v>
      </c>
      <c r="M12" s="8">
        <v>145</v>
      </c>
      <c r="N12" s="8">
        <f>SUM(B12:M12)</f>
        <v>1221.6799999999998</v>
      </c>
      <c r="O12" s="70" t="s">
        <v>39</v>
      </c>
      <c r="P12" s="2"/>
    </row>
    <row r="13" spans="1:16" ht="12.75">
      <c r="A13" s="7" t="s">
        <v>50</v>
      </c>
      <c r="B13" s="8">
        <v>145</v>
      </c>
      <c r="C13" s="9">
        <v>715</v>
      </c>
      <c r="D13" s="8"/>
      <c r="E13" s="9"/>
      <c r="F13" s="9"/>
      <c r="G13" s="9"/>
      <c r="H13" s="8"/>
      <c r="I13" s="9">
        <v>175</v>
      </c>
      <c r="J13" s="8">
        <v>160</v>
      </c>
      <c r="K13" s="9"/>
      <c r="L13" s="9">
        <v>1711.66</v>
      </c>
      <c r="M13" s="9">
        <v>285</v>
      </c>
      <c r="N13" s="8">
        <f>SUM(B13:M13)</f>
        <v>3191.66</v>
      </c>
      <c r="O13" s="70" t="s">
        <v>40</v>
      </c>
      <c r="P13" s="2"/>
    </row>
    <row r="14" spans="1:16" ht="3" customHeight="1" thickBot="1">
      <c r="A14" s="10"/>
      <c r="B14" s="11"/>
      <c r="C14" s="12"/>
      <c r="D14" s="11"/>
      <c r="E14" s="12"/>
      <c r="F14" s="12"/>
      <c r="G14" s="11"/>
      <c r="H14" s="12"/>
      <c r="I14" s="12"/>
      <c r="J14" s="12"/>
      <c r="K14" s="12"/>
      <c r="L14" s="12"/>
      <c r="M14" s="12"/>
      <c r="N14" s="11"/>
      <c r="O14" s="71"/>
      <c r="P14" s="4"/>
    </row>
    <row r="15" spans="1:16" ht="12.75">
      <c r="A15" s="14" t="s">
        <v>43</v>
      </c>
      <c r="B15" s="8">
        <f aca="true" t="shared" si="1" ref="B15:N15">SUM(B11:B13)</f>
        <v>750</v>
      </c>
      <c r="C15" s="8">
        <f t="shared" si="1"/>
        <v>930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335</v>
      </c>
      <c r="J15" s="8">
        <f t="shared" si="1"/>
        <v>260</v>
      </c>
      <c r="K15" s="8">
        <f t="shared" si="1"/>
        <v>0</v>
      </c>
      <c r="L15" s="8">
        <f t="shared" si="1"/>
        <v>3530</v>
      </c>
      <c r="M15" s="8">
        <f t="shared" si="1"/>
        <v>525</v>
      </c>
      <c r="N15" s="13">
        <f t="shared" si="1"/>
        <v>6330</v>
      </c>
      <c r="O15" s="66" t="s">
        <v>42</v>
      </c>
      <c r="P15" s="2"/>
    </row>
    <row r="16" spans="1:16" ht="12.75">
      <c r="A16" s="14"/>
      <c r="B16" s="8"/>
      <c r="C16" s="8"/>
      <c r="D16" s="21"/>
      <c r="E16" s="8"/>
      <c r="F16" s="8"/>
      <c r="G16" s="21"/>
      <c r="H16" s="8"/>
      <c r="I16" s="21"/>
      <c r="J16" s="8"/>
      <c r="K16" s="21"/>
      <c r="L16" s="8"/>
      <c r="M16" s="21"/>
      <c r="N16" s="13"/>
      <c r="O16" s="47"/>
      <c r="P16" s="2"/>
    </row>
    <row r="17" spans="1:16" ht="13.5" thickBot="1">
      <c r="A17" s="34" t="s">
        <v>28</v>
      </c>
      <c r="B17" s="27" t="s">
        <v>1</v>
      </c>
      <c r="C17" s="27" t="s">
        <v>2</v>
      </c>
      <c r="D17" s="38" t="s">
        <v>3</v>
      </c>
      <c r="E17" s="27" t="s">
        <v>11</v>
      </c>
      <c r="F17" s="27" t="s">
        <v>4</v>
      </c>
      <c r="G17" s="38" t="s">
        <v>5</v>
      </c>
      <c r="H17" s="27" t="s">
        <v>6</v>
      </c>
      <c r="I17" s="38" t="s">
        <v>7</v>
      </c>
      <c r="J17" s="27" t="s">
        <v>8</v>
      </c>
      <c r="K17" s="38" t="s">
        <v>9</v>
      </c>
      <c r="L17" s="27" t="s">
        <v>10</v>
      </c>
      <c r="M17" s="38" t="s">
        <v>12</v>
      </c>
      <c r="N17" s="27" t="s">
        <v>13</v>
      </c>
      <c r="O17" s="31" t="s">
        <v>28</v>
      </c>
      <c r="P17" s="3"/>
    </row>
    <row r="18" spans="1:16" ht="12.75">
      <c r="A18" s="14" t="s">
        <v>15</v>
      </c>
      <c r="B18" s="15">
        <v>57.44</v>
      </c>
      <c r="C18" s="15">
        <v>376.4</v>
      </c>
      <c r="D18" s="32">
        <v>26.77</v>
      </c>
      <c r="E18" s="15">
        <v>8</v>
      </c>
      <c r="F18" s="15">
        <v>9.2</v>
      </c>
      <c r="G18" s="32">
        <v>35.73</v>
      </c>
      <c r="H18" s="15">
        <v>8</v>
      </c>
      <c r="I18" s="32">
        <v>11.21</v>
      </c>
      <c r="J18" s="15">
        <v>8.67</v>
      </c>
      <c r="K18" s="32">
        <v>52.84</v>
      </c>
      <c r="L18" s="15">
        <v>92.24</v>
      </c>
      <c r="M18" s="32">
        <v>35.56</v>
      </c>
      <c r="N18" s="8">
        <f aca="true" t="shared" si="2" ref="N18:N31">SUM(B18:M18)</f>
        <v>722.06</v>
      </c>
      <c r="O18" s="47" t="s">
        <v>15</v>
      </c>
      <c r="P18" s="4"/>
    </row>
    <row r="19" spans="1:16" ht="12.75">
      <c r="A19" s="14" t="s">
        <v>16</v>
      </c>
      <c r="B19" s="15"/>
      <c r="C19" s="15"/>
      <c r="D19" s="32"/>
      <c r="E19" s="15"/>
      <c r="F19" s="15"/>
      <c r="G19" s="32"/>
      <c r="H19" s="15"/>
      <c r="I19" s="32">
        <v>10.5</v>
      </c>
      <c r="J19" s="15"/>
      <c r="K19" s="32">
        <v>22.8</v>
      </c>
      <c r="L19" s="15"/>
      <c r="M19" s="32">
        <v>106.8</v>
      </c>
      <c r="N19" s="8">
        <f t="shared" si="2"/>
        <v>140.1</v>
      </c>
      <c r="O19" s="47" t="s">
        <v>16</v>
      </c>
      <c r="P19" s="4"/>
    </row>
    <row r="20" spans="1:16" ht="12.75">
      <c r="A20" s="14" t="s">
        <v>17</v>
      </c>
      <c r="B20" s="15"/>
      <c r="C20" s="15">
        <v>257.2</v>
      </c>
      <c r="D20" s="32">
        <v>437.05</v>
      </c>
      <c r="E20" s="15"/>
      <c r="F20" s="15"/>
      <c r="G20" s="32"/>
      <c r="H20" s="15"/>
      <c r="I20" s="32">
        <v>437.05</v>
      </c>
      <c r="J20" s="15"/>
      <c r="K20" s="32"/>
      <c r="L20" s="15">
        <v>679.63</v>
      </c>
      <c r="M20" s="32"/>
      <c r="N20" s="8">
        <f t="shared" si="2"/>
        <v>1810.9299999999998</v>
      </c>
      <c r="O20" s="47" t="s">
        <v>17</v>
      </c>
      <c r="P20" s="4"/>
    </row>
    <row r="21" spans="1:16" ht="12.75">
      <c r="A21" s="14" t="s">
        <v>31</v>
      </c>
      <c r="B21" s="15"/>
      <c r="C21" s="15"/>
      <c r="D21" s="32"/>
      <c r="E21" s="15"/>
      <c r="F21" s="15"/>
      <c r="G21" s="32"/>
      <c r="H21" s="15">
        <v>70</v>
      </c>
      <c r="I21" s="32"/>
      <c r="J21" s="15"/>
      <c r="K21" s="32"/>
      <c r="L21" s="15"/>
      <c r="M21" s="32"/>
      <c r="N21" s="8">
        <f t="shared" si="2"/>
        <v>70</v>
      </c>
      <c r="O21" s="47" t="s">
        <v>31</v>
      </c>
      <c r="P21" s="4"/>
    </row>
    <row r="22" spans="1:16" ht="12.75">
      <c r="A22" s="14" t="s">
        <v>24</v>
      </c>
      <c r="B22" s="15"/>
      <c r="C22" s="15"/>
      <c r="D22" s="32">
        <v>138.15</v>
      </c>
      <c r="E22" s="15"/>
      <c r="F22" s="15"/>
      <c r="G22" s="32"/>
      <c r="H22" s="15">
        <v>146.4</v>
      </c>
      <c r="I22" s="32"/>
      <c r="J22" s="15">
        <v>170</v>
      </c>
      <c r="K22" s="32"/>
      <c r="L22" s="15">
        <v>133.8</v>
      </c>
      <c r="M22" s="32"/>
      <c r="N22" s="18">
        <f t="shared" si="2"/>
        <v>588.35</v>
      </c>
      <c r="O22" s="47" t="s">
        <v>24</v>
      </c>
      <c r="P22" s="4"/>
    </row>
    <row r="23" spans="1:16" ht="12.75">
      <c r="A23" s="14" t="s">
        <v>18</v>
      </c>
      <c r="B23" s="15"/>
      <c r="C23" s="15">
        <v>90</v>
      </c>
      <c r="D23" s="32"/>
      <c r="E23" s="15"/>
      <c r="F23" s="15"/>
      <c r="G23" s="32"/>
      <c r="H23" s="15"/>
      <c r="I23" s="32"/>
      <c r="J23" s="15">
        <v>1856.81</v>
      </c>
      <c r="K23" s="32"/>
      <c r="L23" s="15"/>
      <c r="M23" s="32">
        <v>168.45</v>
      </c>
      <c r="N23" s="8">
        <f t="shared" si="2"/>
        <v>2115.2599999999998</v>
      </c>
      <c r="O23" s="47" t="s">
        <v>18</v>
      </c>
      <c r="P23" s="4"/>
    </row>
    <row r="24" spans="1:16" ht="12.75">
      <c r="A24" s="14" t="s">
        <v>19</v>
      </c>
      <c r="B24" s="15"/>
      <c r="C24" s="15"/>
      <c r="D24" s="32"/>
      <c r="E24" s="15"/>
      <c r="F24" s="15"/>
      <c r="G24" s="32"/>
      <c r="H24" s="15"/>
      <c r="I24" s="32"/>
      <c r="J24" s="15"/>
      <c r="K24" s="32"/>
      <c r="L24" s="15"/>
      <c r="M24" s="32"/>
      <c r="N24" s="8">
        <f t="shared" si="2"/>
        <v>0</v>
      </c>
      <c r="O24" s="47" t="s">
        <v>19</v>
      </c>
      <c r="P24" s="4"/>
    </row>
    <row r="25" spans="1:16" ht="12.75">
      <c r="A25" s="14" t="s">
        <v>0</v>
      </c>
      <c r="B25" s="16">
        <v>4</v>
      </c>
      <c r="C25" s="15"/>
      <c r="D25" s="32"/>
      <c r="E25" s="15"/>
      <c r="F25" s="15">
        <v>5</v>
      </c>
      <c r="G25" s="32"/>
      <c r="H25" s="15"/>
      <c r="I25" s="32"/>
      <c r="J25" s="15"/>
      <c r="K25" s="32"/>
      <c r="L25" s="15"/>
      <c r="M25" s="32"/>
      <c r="N25" s="8">
        <f t="shared" si="2"/>
        <v>9</v>
      </c>
      <c r="O25" s="47" t="s">
        <v>0</v>
      </c>
      <c r="P25" s="4"/>
    </row>
    <row r="26" spans="1:16" ht="12.75">
      <c r="A26" s="14" t="s">
        <v>20</v>
      </c>
      <c r="B26" s="16"/>
      <c r="C26" s="15"/>
      <c r="D26" s="32"/>
      <c r="E26" s="15"/>
      <c r="F26" s="15"/>
      <c r="G26" s="33"/>
      <c r="H26" s="15"/>
      <c r="I26" s="32"/>
      <c r="J26" s="15"/>
      <c r="K26" s="32"/>
      <c r="L26" s="15"/>
      <c r="M26" s="32"/>
      <c r="N26" s="18"/>
      <c r="O26" s="47" t="s">
        <v>20</v>
      </c>
      <c r="P26" s="4"/>
    </row>
    <row r="27" spans="1:16" ht="12.75">
      <c r="A27" s="17" t="s">
        <v>46</v>
      </c>
      <c r="B27" s="16"/>
      <c r="C27" s="15"/>
      <c r="D27" s="32"/>
      <c r="E27" s="15"/>
      <c r="F27" s="15"/>
      <c r="G27" s="33"/>
      <c r="H27" s="15"/>
      <c r="I27" s="32"/>
      <c r="J27" s="15"/>
      <c r="K27" s="32"/>
      <c r="L27" s="15"/>
      <c r="M27" s="32"/>
      <c r="N27" s="18"/>
      <c r="O27" s="37" t="s">
        <v>25</v>
      </c>
      <c r="P27" s="4"/>
    </row>
    <row r="28" spans="1:16" ht="12.75">
      <c r="A28" s="17" t="s">
        <v>21</v>
      </c>
      <c r="B28" s="15"/>
      <c r="C28" s="15"/>
      <c r="D28" s="32"/>
      <c r="E28" s="15"/>
      <c r="F28" s="15"/>
      <c r="G28" s="32"/>
      <c r="H28" s="15"/>
      <c r="I28" s="32"/>
      <c r="J28" s="15"/>
      <c r="K28" s="32">
        <v>1060.85</v>
      </c>
      <c r="L28" s="15"/>
      <c r="M28" s="32"/>
      <c r="N28" s="8">
        <f t="shared" si="2"/>
        <v>1060.85</v>
      </c>
      <c r="O28" s="37" t="s">
        <v>21</v>
      </c>
      <c r="P28" s="4"/>
    </row>
    <row r="29" spans="1:16" ht="12.75">
      <c r="A29" s="7" t="s">
        <v>22</v>
      </c>
      <c r="B29" s="8"/>
      <c r="C29" s="8"/>
      <c r="D29" s="21"/>
      <c r="E29" s="8"/>
      <c r="F29" s="8"/>
      <c r="G29" s="21"/>
      <c r="H29" s="8"/>
      <c r="I29" s="21"/>
      <c r="J29" s="8"/>
      <c r="K29" s="21">
        <v>1087.76</v>
      </c>
      <c r="L29" s="8"/>
      <c r="M29" s="21"/>
      <c r="N29" s="18">
        <f t="shared" si="2"/>
        <v>1087.76</v>
      </c>
      <c r="O29" s="37" t="s">
        <v>22</v>
      </c>
      <c r="P29" s="2"/>
    </row>
    <row r="30" spans="1:16" ht="12.75">
      <c r="A30" s="7" t="s">
        <v>54</v>
      </c>
      <c r="B30" s="8"/>
      <c r="C30" s="8"/>
      <c r="D30" s="21"/>
      <c r="E30" s="8"/>
      <c r="F30" s="8"/>
      <c r="G30" s="21"/>
      <c r="H30" s="8"/>
      <c r="I30" s="21"/>
      <c r="J30" s="8"/>
      <c r="K30" s="21"/>
      <c r="L30" s="8"/>
      <c r="M30" s="21">
        <v>650</v>
      </c>
      <c r="N30" s="18">
        <v>650</v>
      </c>
      <c r="O30" s="37" t="s">
        <v>53</v>
      </c>
      <c r="P30" s="2"/>
    </row>
    <row r="31" spans="1:16" ht="13.5" thickBot="1">
      <c r="A31" s="10" t="s">
        <v>23</v>
      </c>
      <c r="B31" s="11"/>
      <c r="C31" s="11"/>
      <c r="D31" s="30"/>
      <c r="E31" s="11"/>
      <c r="F31" s="11"/>
      <c r="G31" s="30"/>
      <c r="H31" s="11"/>
      <c r="I31" s="30"/>
      <c r="J31" s="11"/>
      <c r="K31" s="30"/>
      <c r="L31" s="11"/>
      <c r="M31" s="30">
        <v>19.49</v>
      </c>
      <c r="N31" s="39">
        <f t="shared" si="2"/>
        <v>19.49</v>
      </c>
      <c r="O31" s="73" t="s">
        <v>23</v>
      </c>
      <c r="P31" s="2"/>
    </row>
    <row r="32" spans="1:16" ht="12.75">
      <c r="A32" s="14" t="s">
        <v>44</v>
      </c>
      <c r="B32" s="18">
        <f aca="true" t="shared" si="3" ref="B32:N32">SUM(B18:B31)</f>
        <v>61.44</v>
      </c>
      <c r="C32" s="18">
        <f t="shared" si="3"/>
        <v>723.5999999999999</v>
      </c>
      <c r="D32" s="22">
        <f t="shared" si="3"/>
        <v>601.97</v>
      </c>
      <c r="E32" s="18">
        <f t="shared" si="3"/>
        <v>8</v>
      </c>
      <c r="F32" s="18">
        <f t="shared" si="3"/>
        <v>14.2</v>
      </c>
      <c r="G32" s="22">
        <f t="shared" si="3"/>
        <v>35.73</v>
      </c>
      <c r="H32" s="18">
        <f t="shared" si="3"/>
        <v>224.4</v>
      </c>
      <c r="I32" s="22">
        <f t="shared" si="3"/>
        <v>458.76</v>
      </c>
      <c r="J32" s="18">
        <f t="shared" si="3"/>
        <v>2035.48</v>
      </c>
      <c r="K32" s="22">
        <f t="shared" si="3"/>
        <v>2224.25</v>
      </c>
      <c r="L32" s="18">
        <f t="shared" si="3"/>
        <v>905.6700000000001</v>
      </c>
      <c r="M32" s="22">
        <f t="shared" si="3"/>
        <v>980.3</v>
      </c>
      <c r="N32" s="36">
        <f t="shared" si="3"/>
        <v>8273.8</v>
      </c>
      <c r="O32" s="65" t="s">
        <v>47</v>
      </c>
      <c r="P32" s="2"/>
    </row>
    <row r="33" spans="1:16" ht="12.75">
      <c r="A33" s="35"/>
      <c r="B33" s="23"/>
      <c r="C33" s="23"/>
      <c r="D33" s="40"/>
      <c r="E33" s="23"/>
      <c r="F33" s="23"/>
      <c r="G33" s="40"/>
      <c r="H33" s="23"/>
      <c r="I33" s="40"/>
      <c r="J33" s="23"/>
      <c r="K33" s="40"/>
      <c r="L33" s="23"/>
      <c r="M33" s="40"/>
      <c r="N33" s="64"/>
      <c r="O33" s="37"/>
      <c r="P33" s="2"/>
    </row>
    <row r="34" spans="1:16" ht="12.75">
      <c r="A34" s="34" t="s">
        <v>37</v>
      </c>
      <c r="B34" s="27" t="s">
        <v>1</v>
      </c>
      <c r="C34" s="38" t="s">
        <v>2</v>
      </c>
      <c r="D34" s="27" t="s">
        <v>3</v>
      </c>
      <c r="E34" s="38" t="s">
        <v>11</v>
      </c>
      <c r="F34" s="27" t="s">
        <v>4</v>
      </c>
      <c r="G34" s="38" t="s">
        <v>5</v>
      </c>
      <c r="H34" s="27" t="s">
        <v>6</v>
      </c>
      <c r="I34" s="38" t="s">
        <v>7</v>
      </c>
      <c r="J34" s="27" t="s">
        <v>8</v>
      </c>
      <c r="K34" s="38" t="s">
        <v>9</v>
      </c>
      <c r="L34" s="27" t="s">
        <v>10</v>
      </c>
      <c r="M34" s="29" t="s">
        <v>12</v>
      </c>
      <c r="N34" s="29"/>
      <c r="O34" s="19" t="s">
        <v>36</v>
      </c>
      <c r="P34" s="2"/>
    </row>
    <row r="35" spans="1:16" ht="12.75">
      <c r="A35" s="7" t="s">
        <v>30</v>
      </c>
      <c r="B35" s="8">
        <v>4973.52</v>
      </c>
      <c r="C35" s="21">
        <v>6979.52</v>
      </c>
      <c r="D35" s="8">
        <v>6964.52</v>
      </c>
      <c r="E35" s="21">
        <v>6964.52</v>
      </c>
      <c r="F35" s="8">
        <v>6516.41</v>
      </c>
      <c r="G35" s="21">
        <v>8030.41</v>
      </c>
      <c r="H35" s="8">
        <v>5544.68</v>
      </c>
      <c r="I35" s="21">
        <v>5544.68</v>
      </c>
      <c r="J35" s="8">
        <v>5513.76</v>
      </c>
      <c r="K35" s="21">
        <v>6263.76</v>
      </c>
      <c r="L35" s="8">
        <v>13374.3</v>
      </c>
      <c r="M35" s="9">
        <v>4976.63</v>
      </c>
      <c r="N35" s="13"/>
      <c r="O35" s="37" t="s">
        <v>30</v>
      </c>
      <c r="P35" s="2"/>
    </row>
    <row r="36" spans="1:16" ht="12.75">
      <c r="A36" s="7" t="s">
        <v>29</v>
      </c>
      <c r="B36" s="54">
        <v>1732.44</v>
      </c>
      <c r="C36" s="22">
        <v>1050.58</v>
      </c>
      <c r="D36" s="55">
        <v>448.61</v>
      </c>
      <c r="E36" s="20">
        <v>440.61</v>
      </c>
      <c r="F36" s="55">
        <v>431.41</v>
      </c>
      <c r="G36" s="20">
        <v>412.32</v>
      </c>
      <c r="H36" s="55">
        <v>187.92</v>
      </c>
      <c r="I36" s="53">
        <v>-270.84</v>
      </c>
      <c r="J36" s="56">
        <v>-2306.32</v>
      </c>
      <c r="K36" s="22">
        <v>-4530.57</v>
      </c>
      <c r="L36" s="18">
        <v>2563.76</v>
      </c>
      <c r="M36" s="57">
        <v>1583.46</v>
      </c>
      <c r="N36" s="7"/>
      <c r="O36" s="37" t="s">
        <v>29</v>
      </c>
      <c r="P36" s="2"/>
    </row>
    <row r="37" spans="1:16" ht="12.75">
      <c r="A37" s="34" t="s">
        <v>33</v>
      </c>
      <c r="B37" s="59">
        <f>SUM(B35+B36)</f>
        <v>6705.960000000001</v>
      </c>
      <c r="C37" s="59">
        <f aca="true" t="shared" si="4" ref="C37:M37">SUM(C35+C36)</f>
        <v>8030.1</v>
      </c>
      <c r="D37" s="59">
        <f t="shared" si="4"/>
        <v>7413.13</v>
      </c>
      <c r="E37" s="59">
        <f t="shared" si="4"/>
        <v>7405.13</v>
      </c>
      <c r="F37" s="59">
        <f t="shared" si="4"/>
        <v>6947.82</v>
      </c>
      <c r="G37" s="59">
        <f t="shared" si="4"/>
        <v>8442.73</v>
      </c>
      <c r="H37" s="59">
        <f t="shared" si="4"/>
        <v>5732.6</v>
      </c>
      <c r="I37" s="59">
        <f t="shared" si="4"/>
        <v>5273.84</v>
      </c>
      <c r="J37" s="59">
        <f t="shared" si="4"/>
        <v>3207.44</v>
      </c>
      <c r="K37" s="59">
        <f t="shared" si="4"/>
        <v>1733.1900000000005</v>
      </c>
      <c r="L37" s="59">
        <f t="shared" si="4"/>
        <v>15938.06</v>
      </c>
      <c r="M37" s="63">
        <f t="shared" si="4"/>
        <v>6560.09</v>
      </c>
      <c r="N37" s="58"/>
      <c r="O37" s="19" t="s">
        <v>33</v>
      </c>
      <c r="P37" s="2"/>
    </row>
    <row r="38" spans="1:16" ht="12.75">
      <c r="A38" s="41"/>
      <c r="B38" s="44"/>
      <c r="C38" s="40"/>
      <c r="D38" s="26"/>
      <c r="E38" s="42"/>
      <c r="F38" s="26"/>
      <c r="G38" s="42"/>
      <c r="H38" s="26"/>
      <c r="I38" s="43"/>
      <c r="J38" s="45"/>
      <c r="K38" s="40"/>
      <c r="L38" s="23"/>
      <c r="M38" s="49"/>
      <c r="N38" s="41"/>
      <c r="O38" s="74"/>
      <c r="P38" s="2"/>
    </row>
    <row r="39" spans="1:15" ht="12.75">
      <c r="A39" s="51" t="s">
        <v>32</v>
      </c>
      <c r="B39" s="52"/>
      <c r="C39" s="50"/>
      <c r="D39" s="50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2.75">
      <c r="A40" s="46"/>
      <c r="B40" s="46"/>
      <c r="C40" s="50"/>
      <c r="D40" s="50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3:15" ht="12.75"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3:15" ht="12.75"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3:15" ht="12.7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</sheetData>
  <printOptions horizontalCentered="1"/>
  <pageMargins left="0" right="0" top="0.75" bottom="0.75" header="0.5" footer="0.5"/>
  <pageSetup horizontalDpi="600" verticalDpi="600" orientation="landscape" paperSize="5" scale="95" r:id="rId1"/>
  <headerFooter alignWithMargins="0">
    <oddFooter>&amp;Rupdated: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nnewman</dc:creator>
  <cp:keywords/>
  <dc:description/>
  <cp:lastModifiedBy>nnewman</cp:lastModifiedBy>
  <cp:lastPrinted>2001-08-13T22:54:05Z</cp:lastPrinted>
  <dcterms:created xsi:type="dcterms:W3CDTF">2001-05-08T17:56:13Z</dcterms:created>
  <dcterms:modified xsi:type="dcterms:W3CDTF">2001-08-22T17:04:35Z</dcterms:modified>
  <cp:category/>
  <cp:version/>
  <cp:contentType/>
  <cp:contentStatus/>
</cp:coreProperties>
</file>